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30" i="1" l="1"/>
  <c r="P30" i="1" s="1"/>
  <c r="O3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6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O5" i="1"/>
  <c r="N5" i="1"/>
  <c r="M5" i="1"/>
  <c r="M6" i="1"/>
  <c r="M8" i="1"/>
  <c r="M11" i="1"/>
  <c r="M12" i="1"/>
  <c r="M14" i="1"/>
  <c r="M15" i="1"/>
  <c r="M17" i="1"/>
  <c r="M18" i="1"/>
  <c r="M19" i="1"/>
  <c r="M21" i="1"/>
  <c r="M29" i="1"/>
  <c r="M23" i="1"/>
  <c r="M24" i="1"/>
  <c r="M25" i="1"/>
  <c r="M26" i="1"/>
  <c r="M28" i="1"/>
  <c r="M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6" i="1"/>
  <c r="J7" i="1"/>
  <c r="J8" i="1"/>
  <c r="J5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9" i="1"/>
  <c r="G10" i="1"/>
  <c r="G5" i="1"/>
  <c r="G6" i="1"/>
  <c r="G7" i="1"/>
  <c r="G8" i="1"/>
</calcChain>
</file>

<file path=xl/sharedStrings.xml><?xml version="1.0" encoding="utf-8"?>
<sst xmlns="http://schemas.openxmlformats.org/spreadsheetml/2006/main" count="54" uniqueCount="45">
  <si>
    <t>№</t>
  </si>
  <si>
    <t>Наименование ОО</t>
  </si>
  <si>
    <t>Дата проведения</t>
  </si>
  <si>
    <t>учителей</t>
  </si>
  <si>
    <t>МАОУ 'Баянгольская СОШ'</t>
  </si>
  <si>
    <t>МАОУ 'Бургуйская СОШ'</t>
  </si>
  <si>
    <t>МАОУ 'Дабатуйская СОШ'</t>
  </si>
  <si>
    <t>13.10.2021, 14.10.2021</t>
  </si>
  <si>
    <t>МАОУ 'Дутулурская СОШ'</t>
  </si>
  <si>
    <t>14.10.2021, 15.10.2021</t>
  </si>
  <si>
    <t>МАОУ 'Енгорбойская СОШ'</t>
  </si>
  <si>
    <t>14.10.2021. 15.10.2021</t>
  </si>
  <si>
    <t>МАОУ 'Ехэ-Цакирская СОШ'</t>
  </si>
  <si>
    <t>МАОУ 'Закаменская СОШ №1'</t>
  </si>
  <si>
    <t>11.10- 15.10.2021</t>
  </si>
  <si>
    <t>МАОУ 'Михайловская СОШ им. В.С. Поповой'</t>
  </si>
  <si>
    <t>12.10.2021, 13.10.2021, 14.10.2021</t>
  </si>
  <si>
    <t>МАОУ 'Нуртинская СОШ'</t>
  </si>
  <si>
    <t>МАОУ 'Санагинская СОШ'</t>
  </si>
  <si>
    <t>МАОУ "СОШ №5 г.Закаменск"</t>
  </si>
  <si>
    <t>МАОУ 'Улентуйская СОШ'</t>
  </si>
  <si>
    <t>МАОУ 'Утатуйская СОШ'</t>
  </si>
  <si>
    <t>МАОУ 'Хамнейская СОШ'</t>
  </si>
  <si>
    <t>МАОУ 'Хуртагинская СОШ'</t>
  </si>
  <si>
    <t>13.10.2021,14.10.2021</t>
  </si>
  <si>
    <t>МАОУ 'Цаган-Моринская СОШ'</t>
  </si>
  <si>
    <t>13.10.21. 14.10.21</t>
  </si>
  <si>
    <t>МАОУ 'Цакирская СОШ'</t>
  </si>
  <si>
    <t>МБОУ 'Бортойская СОШ'</t>
  </si>
  <si>
    <t>МБОУ 'Мылинская СОШ'</t>
  </si>
  <si>
    <t>МБОУ 'СОШ № 4 г. Закаменск'</t>
  </si>
  <si>
    <t>МБОУ 'Усть-Бургалтайская СОШ'</t>
  </si>
  <si>
    <t>МБОУ 'Харацайская СОШ'</t>
  </si>
  <si>
    <t>МБОУ 'Шара-Азаргинская СОШ'</t>
  </si>
  <si>
    <t>МБОУ "Холтосонская СОШ"</t>
  </si>
  <si>
    <t>Информация об участии во Всероссийском профориентационном уроке в рамках проекта "Билет в будущее"</t>
  </si>
  <si>
    <t>общее кол-во учащихся 6-7 кл</t>
  </si>
  <si>
    <t>Участники профориентационного урока</t>
  </si>
  <si>
    <t>из них кол-во учеников, принявших участие в уроке</t>
  </si>
  <si>
    <t>общее кол-во учащихся 8-9 кл</t>
  </si>
  <si>
    <t>общее кол-во учащихся 10-11 кл</t>
  </si>
  <si>
    <t>%</t>
  </si>
  <si>
    <t>МБОУ 'Улекчинская СОШ'</t>
  </si>
  <si>
    <t>ИТОГО - общее кол-во учащихся 6-11 кл</t>
  </si>
  <si>
    <t>Из них общее кол-во учеников, принявших участие в уроке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</si>
</sst>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2" fillId="2" borderId="2" xfId="0" applyFont="1" applyFill="1" applyBorder="1" applyAlignment="1">
      <alignment wrapText="1"/>
    </xf>
    <xf numFmtId="1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0" fillId="0" borderId="5" xfId="0" applyFont="1" applyBorder="1"/>
    <xf numFmtId="0" fontId="3" fillId="0" borderId="1" xfId="0" applyFont="1" applyBorder="1" applyAlignment="1">
      <alignment wrapText="1"/>
    </xf>
    <xf numFmtId="0" fontId="0" fillId="0" borderId="0" xfId="0" applyFont="1"/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6" fillId="0" borderId="0" xfId="0" applyFont="1" applyBorder="1" applyAlignment="1">
      <alignment horizontal="right" wrapText="1"/>
    </xf>
    <xf numFmtId="1" fontId="7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4" workbookViewId="0">
      <selection activeCell="A11" sqref="A11:XFD11"/>
    </sheetView>
  </sheetViews>
  <sheetFormatPr defaultRowHeight="15" x14ac:dyDescent="0.25"/>
  <cols>
    <col min="1" max="1" width="4.85546875" customWidth="1"/>
    <col min="2" max="2" width="52.140625" customWidth="1"/>
    <col min="3" max="3" width="31.42578125" customWidth="1"/>
    <col min="4" max="5" width="13.140625" customWidth="1"/>
    <col min="6" max="6" width="19" customWidth="1"/>
    <col min="7" max="7" width="10" style="36" customWidth="1"/>
    <col min="8" max="8" width="11.28515625" customWidth="1"/>
    <col min="9" max="9" width="18.28515625" customWidth="1"/>
    <col min="10" max="10" width="10.42578125" style="36" customWidth="1"/>
    <col min="11" max="11" width="11.140625" customWidth="1"/>
    <col min="12" max="12" width="18.140625" customWidth="1"/>
    <col min="13" max="13" width="9.5703125" style="36" customWidth="1"/>
    <col min="14" max="14" width="16.5703125" customWidth="1"/>
    <col min="15" max="15" width="18.140625" customWidth="1"/>
  </cols>
  <sheetData>
    <row r="1" spans="1:20" x14ac:dyDescent="0.25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1" customFormat="1" ht="47.25" customHeight="1" x14ac:dyDescent="0.25">
      <c r="A2" s="5" t="s">
        <v>0</v>
      </c>
      <c r="B2" s="5" t="s">
        <v>1</v>
      </c>
      <c r="C2" s="5" t="s">
        <v>2</v>
      </c>
      <c r="D2" s="6" t="s">
        <v>37</v>
      </c>
      <c r="E2" s="6"/>
      <c r="F2" s="6"/>
      <c r="G2" s="6"/>
      <c r="H2" s="6"/>
      <c r="I2" s="6"/>
      <c r="J2" s="6"/>
      <c r="K2" s="6"/>
      <c r="L2" s="6"/>
      <c r="M2" s="6"/>
      <c r="N2" s="6"/>
      <c r="O2" s="24"/>
      <c r="P2" s="7"/>
      <c r="Q2" s="7"/>
      <c r="R2" s="7"/>
      <c r="S2" s="7"/>
      <c r="T2" s="7"/>
    </row>
    <row r="3" spans="1:20" s="2" customFormat="1" ht="31.5" customHeight="1" x14ac:dyDescent="0.25">
      <c r="A3" s="5"/>
      <c r="B3" s="5"/>
      <c r="C3" s="5"/>
      <c r="D3" s="5" t="s">
        <v>3</v>
      </c>
      <c r="E3" s="8" t="s">
        <v>36</v>
      </c>
      <c r="F3" s="8" t="s">
        <v>38</v>
      </c>
      <c r="G3" s="31" t="s">
        <v>41</v>
      </c>
      <c r="H3" s="8" t="s">
        <v>39</v>
      </c>
      <c r="I3" s="8" t="s">
        <v>38</v>
      </c>
      <c r="J3" s="31" t="s">
        <v>41</v>
      </c>
      <c r="K3" s="8" t="s">
        <v>40</v>
      </c>
      <c r="L3" s="8" t="s">
        <v>38</v>
      </c>
      <c r="M3" s="31" t="s">
        <v>41</v>
      </c>
      <c r="N3" s="9" t="s">
        <v>43</v>
      </c>
      <c r="O3" s="25" t="s">
        <v>44</v>
      </c>
      <c r="P3" s="28" t="s">
        <v>41</v>
      </c>
      <c r="Q3" s="10"/>
      <c r="R3" s="10"/>
      <c r="S3" s="10"/>
      <c r="T3" s="10"/>
    </row>
    <row r="4" spans="1:20" s="2" customFormat="1" ht="31.5" customHeight="1" x14ac:dyDescent="0.25">
      <c r="A4" s="5"/>
      <c r="B4" s="5"/>
      <c r="C4" s="5"/>
      <c r="D4" s="5"/>
      <c r="E4" s="11"/>
      <c r="F4" s="11"/>
      <c r="G4" s="32"/>
      <c r="H4" s="11"/>
      <c r="I4" s="11"/>
      <c r="J4" s="32"/>
      <c r="K4" s="11"/>
      <c r="L4" s="11"/>
      <c r="M4" s="32"/>
      <c r="N4" s="9"/>
      <c r="O4" s="26"/>
      <c r="P4" s="28"/>
      <c r="Q4" s="10"/>
      <c r="R4" s="10"/>
      <c r="S4" s="10"/>
      <c r="T4" s="10"/>
    </row>
    <row r="5" spans="1:20" s="2" customFormat="1" ht="24" customHeight="1" x14ac:dyDescent="0.25">
      <c r="A5" s="12">
        <v>1</v>
      </c>
      <c r="B5" s="13" t="s">
        <v>4</v>
      </c>
      <c r="C5" s="14">
        <v>44482</v>
      </c>
      <c r="D5" s="15">
        <v>4</v>
      </c>
      <c r="E5" s="15">
        <v>17</v>
      </c>
      <c r="F5" s="15">
        <v>17</v>
      </c>
      <c r="G5" s="33">
        <f t="shared" ref="G5:G7" si="0">AVERAGE(F5*100/E5)</f>
        <v>100</v>
      </c>
      <c r="H5" s="15">
        <v>18</v>
      </c>
      <c r="I5" s="15">
        <v>18</v>
      </c>
      <c r="J5" s="33">
        <f>AVERAGE(I5*100/H5)</f>
        <v>100</v>
      </c>
      <c r="K5" s="15">
        <v>2</v>
      </c>
      <c r="L5" s="15">
        <v>2</v>
      </c>
      <c r="M5" s="34">
        <f t="shared" ref="M5:M21" si="1">AVERAGE(L5*100/K5)</f>
        <v>100</v>
      </c>
      <c r="N5" s="16">
        <f>SUM(E5+H5+K5)</f>
        <v>37</v>
      </c>
      <c r="O5" s="16">
        <f>SUM(F5+I5+L5)</f>
        <v>37</v>
      </c>
      <c r="P5" s="27">
        <f>AVERAGE(O5*100/N5)</f>
        <v>100</v>
      </c>
      <c r="Q5" s="10"/>
      <c r="R5" s="10"/>
      <c r="S5" s="10"/>
      <c r="T5" s="10"/>
    </row>
    <row r="6" spans="1:20" s="2" customFormat="1" ht="24.75" customHeight="1" x14ac:dyDescent="0.25">
      <c r="A6" s="12">
        <v>2</v>
      </c>
      <c r="B6" s="13" t="s">
        <v>5</v>
      </c>
      <c r="C6" s="14">
        <v>44484</v>
      </c>
      <c r="D6" s="15">
        <v>4</v>
      </c>
      <c r="E6" s="15">
        <v>13</v>
      </c>
      <c r="F6" s="15">
        <v>8</v>
      </c>
      <c r="G6" s="34">
        <f t="shared" si="0"/>
        <v>61.53846153846154</v>
      </c>
      <c r="H6" s="15">
        <v>12</v>
      </c>
      <c r="I6" s="15">
        <v>9</v>
      </c>
      <c r="J6" s="33">
        <f t="shared" ref="J6:J29" si="2">AVERAGE(I6*100/H6)</f>
        <v>75</v>
      </c>
      <c r="K6" s="15">
        <v>4</v>
      </c>
      <c r="L6" s="15">
        <v>3</v>
      </c>
      <c r="M6" s="34">
        <f t="shared" si="1"/>
        <v>75</v>
      </c>
      <c r="N6" s="16">
        <f t="shared" ref="N6:N29" si="3">SUM(E6+H6+K6)</f>
        <v>29</v>
      </c>
      <c r="O6" s="16">
        <f t="shared" ref="O6:O29" si="4">SUM(F6+I6+L6)</f>
        <v>20</v>
      </c>
      <c r="P6" s="29">
        <f t="shared" ref="P6:P30" si="5">AVERAGE(O6*100/N6)</f>
        <v>68.965517241379317</v>
      </c>
      <c r="Q6" s="10"/>
      <c r="R6" s="10"/>
      <c r="S6" s="10"/>
      <c r="T6" s="10"/>
    </row>
    <row r="7" spans="1:20" s="2" customFormat="1" ht="21" customHeight="1" x14ac:dyDescent="0.25">
      <c r="A7" s="12">
        <v>3</v>
      </c>
      <c r="B7" s="13" t="s">
        <v>6</v>
      </c>
      <c r="C7" s="15" t="s">
        <v>7</v>
      </c>
      <c r="D7" s="15">
        <v>2</v>
      </c>
      <c r="E7" s="15">
        <v>4</v>
      </c>
      <c r="F7" s="15">
        <v>4</v>
      </c>
      <c r="G7" s="33">
        <f t="shared" si="0"/>
        <v>100</v>
      </c>
      <c r="H7" s="15">
        <v>7</v>
      </c>
      <c r="I7" s="15">
        <v>7</v>
      </c>
      <c r="J7" s="33">
        <f t="shared" si="2"/>
        <v>100</v>
      </c>
      <c r="K7" s="15">
        <v>0</v>
      </c>
      <c r="L7" s="15">
        <v>0</v>
      </c>
      <c r="M7" s="34">
        <v>0</v>
      </c>
      <c r="N7" s="16">
        <f t="shared" si="3"/>
        <v>11</v>
      </c>
      <c r="O7" s="16">
        <f t="shared" si="4"/>
        <v>11</v>
      </c>
      <c r="P7" s="29">
        <f t="shared" si="5"/>
        <v>100</v>
      </c>
      <c r="Q7" s="10"/>
      <c r="R7" s="10"/>
      <c r="S7" s="10"/>
      <c r="T7" s="10"/>
    </row>
    <row r="8" spans="1:20" s="2" customFormat="1" ht="22.5" customHeight="1" x14ac:dyDescent="0.25">
      <c r="A8" s="12">
        <v>4</v>
      </c>
      <c r="B8" s="13" t="s">
        <v>8</v>
      </c>
      <c r="C8" s="15" t="s">
        <v>9</v>
      </c>
      <c r="D8" s="15">
        <v>2</v>
      </c>
      <c r="E8" s="15">
        <v>23</v>
      </c>
      <c r="F8" s="15">
        <v>23</v>
      </c>
      <c r="G8" s="33">
        <f>AVERAGE(F8*100/E8)</f>
        <v>100</v>
      </c>
      <c r="H8" s="15">
        <v>22</v>
      </c>
      <c r="I8" s="15">
        <v>19</v>
      </c>
      <c r="J8" s="34">
        <f t="shared" si="2"/>
        <v>86.36363636363636</v>
      </c>
      <c r="K8" s="15">
        <v>8</v>
      </c>
      <c r="L8" s="15">
        <v>7</v>
      </c>
      <c r="M8" s="34">
        <f t="shared" si="1"/>
        <v>87.5</v>
      </c>
      <c r="N8" s="16">
        <f t="shared" si="3"/>
        <v>53</v>
      </c>
      <c r="O8" s="16">
        <f t="shared" si="4"/>
        <v>49</v>
      </c>
      <c r="P8" s="29">
        <f t="shared" si="5"/>
        <v>92.452830188679243</v>
      </c>
      <c r="Q8" s="10"/>
      <c r="R8" s="10"/>
      <c r="S8" s="10"/>
      <c r="T8" s="10"/>
    </row>
    <row r="9" spans="1:20" s="2" customFormat="1" ht="21" customHeight="1" x14ac:dyDescent="0.25">
      <c r="A9" s="12">
        <v>5</v>
      </c>
      <c r="B9" s="13" t="s">
        <v>10</v>
      </c>
      <c r="C9" s="15" t="s">
        <v>11</v>
      </c>
      <c r="D9" s="15">
        <v>5</v>
      </c>
      <c r="E9" s="15">
        <v>14</v>
      </c>
      <c r="F9" s="15">
        <v>14</v>
      </c>
      <c r="G9" s="33">
        <f t="shared" ref="G9:G29" si="6">AVERAGE(F9*100/E9)</f>
        <v>100</v>
      </c>
      <c r="H9" s="15">
        <v>17</v>
      </c>
      <c r="I9" s="15">
        <v>16</v>
      </c>
      <c r="J9" s="34">
        <f t="shared" si="2"/>
        <v>94.117647058823536</v>
      </c>
      <c r="K9" s="15">
        <v>0</v>
      </c>
      <c r="L9" s="15">
        <v>0</v>
      </c>
      <c r="M9" s="34">
        <v>0</v>
      </c>
      <c r="N9" s="16">
        <f t="shared" si="3"/>
        <v>31</v>
      </c>
      <c r="O9" s="16">
        <f t="shared" si="4"/>
        <v>30</v>
      </c>
      <c r="P9" s="29">
        <f t="shared" si="5"/>
        <v>96.774193548387103</v>
      </c>
      <c r="Q9" s="10"/>
      <c r="R9" s="10"/>
      <c r="S9" s="10"/>
      <c r="T9" s="10"/>
    </row>
    <row r="10" spans="1:20" s="2" customFormat="1" ht="26.25" customHeight="1" x14ac:dyDescent="0.25">
      <c r="A10" s="12">
        <v>6</v>
      </c>
      <c r="B10" s="13" t="s">
        <v>12</v>
      </c>
      <c r="C10" s="15" t="s">
        <v>11</v>
      </c>
      <c r="D10" s="15">
        <v>3</v>
      </c>
      <c r="E10" s="15">
        <v>17</v>
      </c>
      <c r="F10" s="15">
        <v>16</v>
      </c>
      <c r="G10" s="34">
        <f t="shared" si="6"/>
        <v>94.117647058823536</v>
      </c>
      <c r="H10" s="15">
        <v>19</v>
      </c>
      <c r="I10" s="15">
        <v>18</v>
      </c>
      <c r="J10" s="34">
        <f t="shared" si="2"/>
        <v>94.736842105263165</v>
      </c>
      <c r="K10" s="15">
        <v>0</v>
      </c>
      <c r="L10" s="15">
        <v>0</v>
      </c>
      <c r="M10" s="34">
        <v>0</v>
      </c>
      <c r="N10" s="16">
        <f t="shared" si="3"/>
        <v>36</v>
      </c>
      <c r="O10" s="16">
        <f t="shared" si="4"/>
        <v>34</v>
      </c>
      <c r="P10" s="29">
        <f t="shared" si="5"/>
        <v>94.444444444444443</v>
      </c>
      <c r="Q10" s="10"/>
      <c r="R10" s="10"/>
      <c r="S10" s="10"/>
      <c r="T10" s="10"/>
    </row>
    <row r="11" spans="1:20" s="2" customFormat="1" ht="23.25" customHeight="1" x14ac:dyDescent="0.25">
      <c r="A11" s="12">
        <v>7</v>
      </c>
      <c r="B11" s="13" t="s">
        <v>13</v>
      </c>
      <c r="C11" s="15" t="s">
        <v>14</v>
      </c>
      <c r="D11" s="15">
        <v>32</v>
      </c>
      <c r="E11" s="15">
        <v>186</v>
      </c>
      <c r="F11" s="15">
        <v>182</v>
      </c>
      <c r="G11" s="34">
        <f t="shared" si="6"/>
        <v>97.849462365591393</v>
      </c>
      <c r="H11" s="15">
        <v>138</v>
      </c>
      <c r="I11" s="15">
        <v>81</v>
      </c>
      <c r="J11" s="34">
        <f t="shared" si="2"/>
        <v>58.695652173913047</v>
      </c>
      <c r="K11" s="15">
        <v>79</v>
      </c>
      <c r="L11" s="15">
        <v>69</v>
      </c>
      <c r="M11" s="34">
        <f t="shared" si="1"/>
        <v>87.341772151898738</v>
      </c>
      <c r="N11" s="16">
        <f t="shared" si="3"/>
        <v>403</v>
      </c>
      <c r="O11" s="16">
        <f t="shared" si="4"/>
        <v>332</v>
      </c>
      <c r="P11" s="29">
        <f t="shared" si="5"/>
        <v>82.382133995037222</v>
      </c>
      <c r="Q11" s="10"/>
      <c r="R11" s="10"/>
      <c r="S11" s="10"/>
      <c r="T11" s="10"/>
    </row>
    <row r="12" spans="1:20" s="2" customFormat="1" ht="33.75" customHeight="1" x14ac:dyDescent="0.25">
      <c r="A12" s="12">
        <v>8</v>
      </c>
      <c r="B12" s="13" t="s">
        <v>15</v>
      </c>
      <c r="C12" s="15" t="s">
        <v>16</v>
      </c>
      <c r="D12" s="15">
        <v>2</v>
      </c>
      <c r="E12" s="15">
        <v>26</v>
      </c>
      <c r="F12" s="15">
        <v>26</v>
      </c>
      <c r="G12" s="34">
        <f t="shared" si="6"/>
        <v>100</v>
      </c>
      <c r="H12" s="15">
        <v>24</v>
      </c>
      <c r="I12" s="15">
        <v>23</v>
      </c>
      <c r="J12" s="34">
        <f t="shared" si="2"/>
        <v>95.833333333333329</v>
      </c>
      <c r="K12" s="15">
        <v>13</v>
      </c>
      <c r="L12" s="15">
        <v>13</v>
      </c>
      <c r="M12" s="34">
        <f t="shared" si="1"/>
        <v>100</v>
      </c>
      <c r="N12" s="16">
        <f t="shared" si="3"/>
        <v>63</v>
      </c>
      <c r="O12" s="16">
        <f t="shared" si="4"/>
        <v>62</v>
      </c>
      <c r="P12" s="29">
        <f t="shared" si="5"/>
        <v>98.412698412698418</v>
      </c>
      <c r="Q12" s="10"/>
      <c r="R12" s="10"/>
      <c r="S12" s="10"/>
      <c r="T12" s="10"/>
    </row>
    <row r="13" spans="1:20" s="2" customFormat="1" ht="21" customHeight="1" x14ac:dyDescent="0.25">
      <c r="A13" s="12">
        <v>9</v>
      </c>
      <c r="B13" s="13" t="s">
        <v>17</v>
      </c>
      <c r="C13" s="14">
        <v>44483</v>
      </c>
      <c r="D13" s="15">
        <v>2</v>
      </c>
      <c r="E13" s="15">
        <v>6</v>
      </c>
      <c r="F13" s="15">
        <v>6</v>
      </c>
      <c r="G13" s="34">
        <f t="shared" si="6"/>
        <v>100</v>
      </c>
      <c r="H13" s="15">
        <v>3</v>
      </c>
      <c r="I13" s="15">
        <v>3</v>
      </c>
      <c r="J13" s="34">
        <f t="shared" si="2"/>
        <v>100</v>
      </c>
      <c r="K13" s="15">
        <v>0</v>
      </c>
      <c r="L13" s="15">
        <v>0</v>
      </c>
      <c r="M13" s="34">
        <v>0</v>
      </c>
      <c r="N13" s="16">
        <f t="shared" si="3"/>
        <v>9</v>
      </c>
      <c r="O13" s="16">
        <f t="shared" si="4"/>
        <v>9</v>
      </c>
      <c r="P13" s="29">
        <f t="shared" si="5"/>
        <v>100</v>
      </c>
      <c r="Q13" s="10"/>
      <c r="R13" s="10"/>
      <c r="S13" s="10"/>
      <c r="T13" s="10"/>
    </row>
    <row r="14" spans="1:20" s="2" customFormat="1" ht="20.25" customHeight="1" x14ac:dyDescent="0.25">
      <c r="A14" s="12">
        <v>10</v>
      </c>
      <c r="B14" s="13" t="s">
        <v>18</v>
      </c>
      <c r="C14" s="14">
        <v>44481</v>
      </c>
      <c r="D14" s="15">
        <v>3</v>
      </c>
      <c r="E14" s="15">
        <v>46</v>
      </c>
      <c r="F14" s="15">
        <v>15</v>
      </c>
      <c r="G14" s="34">
        <f t="shared" si="6"/>
        <v>32.608695652173914</v>
      </c>
      <c r="H14" s="15">
        <v>38</v>
      </c>
      <c r="I14" s="15">
        <v>38</v>
      </c>
      <c r="J14" s="34">
        <f t="shared" si="2"/>
        <v>100</v>
      </c>
      <c r="K14" s="15">
        <v>14</v>
      </c>
      <c r="L14" s="15">
        <v>12</v>
      </c>
      <c r="M14" s="34">
        <f t="shared" si="1"/>
        <v>85.714285714285708</v>
      </c>
      <c r="N14" s="16">
        <f t="shared" si="3"/>
        <v>98</v>
      </c>
      <c r="O14" s="16">
        <f t="shared" si="4"/>
        <v>65</v>
      </c>
      <c r="P14" s="29">
        <f t="shared" si="5"/>
        <v>66.326530612244895</v>
      </c>
      <c r="Q14" s="10"/>
      <c r="R14" s="10"/>
      <c r="S14" s="10"/>
      <c r="T14" s="10"/>
    </row>
    <row r="15" spans="1:20" s="2" customFormat="1" ht="19.5" customHeight="1" x14ac:dyDescent="0.25">
      <c r="A15" s="12">
        <v>11</v>
      </c>
      <c r="B15" s="13" t="s">
        <v>19</v>
      </c>
      <c r="C15" s="14">
        <v>44484</v>
      </c>
      <c r="D15" s="15">
        <v>6</v>
      </c>
      <c r="E15" s="15">
        <v>244</v>
      </c>
      <c r="F15" s="15">
        <v>49</v>
      </c>
      <c r="G15" s="34">
        <f t="shared" si="6"/>
        <v>20.081967213114755</v>
      </c>
      <c r="H15" s="15">
        <v>223</v>
      </c>
      <c r="I15" s="15">
        <v>51</v>
      </c>
      <c r="J15" s="34">
        <f t="shared" si="2"/>
        <v>22.869955156950674</v>
      </c>
      <c r="K15" s="15">
        <v>83</v>
      </c>
      <c r="L15" s="15">
        <v>41</v>
      </c>
      <c r="M15" s="34">
        <f t="shared" si="1"/>
        <v>49.397590361445786</v>
      </c>
      <c r="N15" s="16">
        <f t="shared" si="3"/>
        <v>550</v>
      </c>
      <c r="O15" s="16">
        <f t="shared" si="4"/>
        <v>141</v>
      </c>
      <c r="P15" s="29">
        <f t="shared" si="5"/>
        <v>25.636363636363637</v>
      </c>
      <c r="Q15" s="10"/>
      <c r="R15" s="10"/>
      <c r="S15" s="10"/>
      <c r="T15" s="10"/>
    </row>
    <row r="16" spans="1:20" s="2" customFormat="1" ht="18.75" customHeight="1" x14ac:dyDescent="0.25">
      <c r="A16" s="12">
        <v>12</v>
      </c>
      <c r="B16" s="13" t="s">
        <v>20</v>
      </c>
      <c r="C16" s="14">
        <v>44483</v>
      </c>
      <c r="D16" s="15">
        <v>2</v>
      </c>
      <c r="E16" s="15">
        <v>8</v>
      </c>
      <c r="F16" s="15">
        <v>8</v>
      </c>
      <c r="G16" s="34">
        <f t="shared" si="6"/>
        <v>100</v>
      </c>
      <c r="H16" s="15">
        <v>2</v>
      </c>
      <c r="I16" s="15">
        <v>2</v>
      </c>
      <c r="J16" s="34">
        <f t="shared" si="2"/>
        <v>100</v>
      </c>
      <c r="K16" s="15">
        <v>0</v>
      </c>
      <c r="L16" s="15">
        <v>0</v>
      </c>
      <c r="M16" s="34">
        <v>0</v>
      </c>
      <c r="N16" s="16">
        <f t="shared" si="3"/>
        <v>10</v>
      </c>
      <c r="O16" s="16">
        <f t="shared" si="4"/>
        <v>10</v>
      </c>
      <c r="P16" s="29">
        <f t="shared" si="5"/>
        <v>100</v>
      </c>
      <c r="Q16" s="10"/>
      <c r="R16" s="10"/>
      <c r="S16" s="10"/>
      <c r="T16" s="10"/>
    </row>
    <row r="17" spans="1:20" s="2" customFormat="1" ht="19.5" customHeight="1" x14ac:dyDescent="0.25">
      <c r="A17" s="12">
        <v>13</v>
      </c>
      <c r="B17" s="13" t="s">
        <v>21</v>
      </c>
      <c r="C17" s="14">
        <v>44484</v>
      </c>
      <c r="D17" s="15">
        <v>5</v>
      </c>
      <c r="E17" s="15">
        <v>8</v>
      </c>
      <c r="F17" s="15">
        <v>7</v>
      </c>
      <c r="G17" s="34">
        <f t="shared" si="6"/>
        <v>87.5</v>
      </c>
      <c r="H17" s="15">
        <v>8</v>
      </c>
      <c r="I17" s="15">
        <v>8</v>
      </c>
      <c r="J17" s="34">
        <f t="shared" si="2"/>
        <v>100</v>
      </c>
      <c r="K17" s="15">
        <v>1</v>
      </c>
      <c r="L17" s="15">
        <v>1</v>
      </c>
      <c r="M17" s="34">
        <f t="shared" si="1"/>
        <v>100</v>
      </c>
      <c r="N17" s="16">
        <f t="shared" si="3"/>
        <v>17</v>
      </c>
      <c r="O17" s="16">
        <f t="shared" si="4"/>
        <v>16</v>
      </c>
      <c r="P17" s="29">
        <f t="shared" si="5"/>
        <v>94.117647058823536</v>
      </c>
      <c r="Q17" s="10"/>
      <c r="R17" s="10"/>
      <c r="S17" s="10"/>
      <c r="T17" s="10"/>
    </row>
    <row r="18" spans="1:20" s="2" customFormat="1" ht="20.25" customHeight="1" x14ac:dyDescent="0.25">
      <c r="A18" s="12">
        <v>14</v>
      </c>
      <c r="B18" s="13" t="s">
        <v>22</v>
      </c>
      <c r="C18" s="15" t="s">
        <v>9</v>
      </c>
      <c r="D18" s="15">
        <v>5</v>
      </c>
      <c r="E18" s="15">
        <v>17</v>
      </c>
      <c r="F18" s="15">
        <v>17</v>
      </c>
      <c r="G18" s="34">
        <f t="shared" si="6"/>
        <v>100</v>
      </c>
      <c r="H18" s="15">
        <v>18</v>
      </c>
      <c r="I18" s="15">
        <v>16</v>
      </c>
      <c r="J18" s="34">
        <f t="shared" si="2"/>
        <v>88.888888888888886</v>
      </c>
      <c r="K18" s="15">
        <v>8</v>
      </c>
      <c r="L18" s="15">
        <v>8</v>
      </c>
      <c r="M18" s="34">
        <f t="shared" si="1"/>
        <v>100</v>
      </c>
      <c r="N18" s="16">
        <f t="shared" si="3"/>
        <v>43</v>
      </c>
      <c r="O18" s="16">
        <f t="shared" si="4"/>
        <v>41</v>
      </c>
      <c r="P18" s="29">
        <f t="shared" si="5"/>
        <v>95.348837209302332</v>
      </c>
      <c r="Q18" s="10"/>
      <c r="R18" s="10"/>
      <c r="S18" s="10"/>
      <c r="T18" s="10"/>
    </row>
    <row r="19" spans="1:20" s="2" customFormat="1" ht="18.75" customHeight="1" x14ac:dyDescent="0.25">
      <c r="A19" s="12">
        <v>15</v>
      </c>
      <c r="B19" s="13" t="s">
        <v>23</v>
      </c>
      <c r="C19" s="15" t="s">
        <v>24</v>
      </c>
      <c r="D19" s="15">
        <v>6</v>
      </c>
      <c r="E19" s="15">
        <v>21</v>
      </c>
      <c r="F19" s="15">
        <v>21</v>
      </c>
      <c r="G19" s="34">
        <f t="shared" si="6"/>
        <v>100</v>
      </c>
      <c r="H19" s="15">
        <v>25</v>
      </c>
      <c r="I19" s="15">
        <v>25</v>
      </c>
      <c r="J19" s="34">
        <f t="shared" si="2"/>
        <v>100</v>
      </c>
      <c r="K19" s="15">
        <v>8</v>
      </c>
      <c r="L19" s="15">
        <v>8</v>
      </c>
      <c r="M19" s="34">
        <f t="shared" si="1"/>
        <v>100</v>
      </c>
      <c r="N19" s="16">
        <f t="shared" si="3"/>
        <v>54</v>
      </c>
      <c r="O19" s="16">
        <f t="shared" si="4"/>
        <v>54</v>
      </c>
      <c r="P19" s="29">
        <f t="shared" si="5"/>
        <v>100</v>
      </c>
      <c r="Q19" s="10"/>
      <c r="R19" s="10"/>
      <c r="S19" s="10"/>
      <c r="T19" s="10"/>
    </row>
    <row r="20" spans="1:20" s="2" customFormat="1" ht="17.25" customHeight="1" x14ac:dyDescent="0.25">
      <c r="A20" s="12">
        <v>16</v>
      </c>
      <c r="B20" s="13" t="s">
        <v>25</v>
      </c>
      <c r="C20" s="15" t="s">
        <v>26</v>
      </c>
      <c r="D20" s="15">
        <v>3</v>
      </c>
      <c r="E20" s="15">
        <v>12</v>
      </c>
      <c r="F20" s="15">
        <v>12</v>
      </c>
      <c r="G20" s="34">
        <f t="shared" si="6"/>
        <v>100</v>
      </c>
      <c r="H20" s="15">
        <v>5</v>
      </c>
      <c r="I20" s="15">
        <v>5</v>
      </c>
      <c r="J20" s="34">
        <f t="shared" si="2"/>
        <v>100</v>
      </c>
      <c r="K20" s="15">
        <v>0</v>
      </c>
      <c r="L20" s="15">
        <v>0</v>
      </c>
      <c r="M20" s="34">
        <v>0</v>
      </c>
      <c r="N20" s="16">
        <f t="shared" si="3"/>
        <v>17</v>
      </c>
      <c r="O20" s="16">
        <f t="shared" si="4"/>
        <v>17</v>
      </c>
      <c r="P20" s="29">
        <f t="shared" si="5"/>
        <v>100</v>
      </c>
      <c r="Q20" s="10"/>
      <c r="R20" s="10"/>
      <c r="S20" s="10"/>
      <c r="T20" s="10"/>
    </row>
    <row r="21" spans="1:20" s="2" customFormat="1" ht="17.25" customHeight="1" x14ac:dyDescent="0.25">
      <c r="A21" s="12">
        <v>17</v>
      </c>
      <c r="B21" s="13" t="s">
        <v>27</v>
      </c>
      <c r="C21" s="14">
        <v>44482</v>
      </c>
      <c r="D21" s="15">
        <v>3</v>
      </c>
      <c r="E21" s="15">
        <v>14</v>
      </c>
      <c r="F21" s="15">
        <v>13</v>
      </c>
      <c r="G21" s="34">
        <f t="shared" si="6"/>
        <v>92.857142857142861</v>
      </c>
      <c r="H21" s="15">
        <v>8</v>
      </c>
      <c r="I21" s="15">
        <v>6</v>
      </c>
      <c r="J21" s="34">
        <f t="shared" si="2"/>
        <v>75</v>
      </c>
      <c r="K21" s="15">
        <v>4</v>
      </c>
      <c r="L21" s="15">
        <v>4</v>
      </c>
      <c r="M21" s="34">
        <f t="shared" si="1"/>
        <v>100</v>
      </c>
      <c r="N21" s="16">
        <f t="shared" si="3"/>
        <v>26</v>
      </c>
      <c r="O21" s="16">
        <f t="shared" si="4"/>
        <v>23</v>
      </c>
      <c r="P21" s="29">
        <f t="shared" si="5"/>
        <v>88.461538461538467</v>
      </c>
      <c r="Q21" s="10"/>
      <c r="R21" s="10"/>
      <c r="S21" s="10"/>
      <c r="T21" s="10"/>
    </row>
    <row r="22" spans="1:20" s="2" customFormat="1" ht="18" customHeight="1" x14ac:dyDescent="0.25">
      <c r="A22" s="12">
        <v>18</v>
      </c>
      <c r="B22" s="13" t="s">
        <v>28</v>
      </c>
      <c r="C22" s="14">
        <v>44482</v>
      </c>
      <c r="D22" s="15">
        <v>2</v>
      </c>
      <c r="E22" s="15">
        <v>5</v>
      </c>
      <c r="F22" s="15">
        <v>5</v>
      </c>
      <c r="G22" s="34">
        <f t="shared" si="6"/>
        <v>100</v>
      </c>
      <c r="H22" s="15">
        <v>6</v>
      </c>
      <c r="I22" s="15">
        <v>6</v>
      </c>
      <c r="J22" s="34">
        <f t="shared" si="2"/>
        <v>100</v>
      </c>
      <c r="K22" s="15">
        <v>3</v>
      </c>
      <c r="L22" s="15">
        <v>2</v>
      </c>
      <c r="M22" s="34">
        <f t="shared" ref="M22:M29" si="7">AVERAGE(L22*100/K22)</f>
        <v>66.666666666666671</v>
      </c>
      <c r="N22" s="16">
        <f t="shared" si="3"/>
        <v>14</v>
      </c>
      <c r="O22" s="16">
        <f t="shared" si="4"/>
        <v>13</v>
      </c>
      <c r="P22" s="29">
        <f t="shared" si="5"/>
        <v>92.857142857142861</v>
      </c>
      <c r="Q22" s="10"/>
      <c r="R22" s="10"/>
      <c r="S22" s="10"/>
      <c r="T22" s="10"/>
    </row>
    <row r="23" spans="1:20" s="2" customFormat="1" ht="18.75" customHeight="1" x14ac:dyDescent="0.25">
      <c r="A23" s="12">
        <v>19</v>
      </c>
      <c r="B23" s="13" t="s">
        <v>29</v>
      </c>
      <c r="C23" s="15" t="s">
        <v>7</v>
      </c>
      <c r="D23" s="15">
        <v>1</v>
      </c>
      <c r="E23" s="15">
        <v>23</v>
      </c>
      <c r="F23" s="15">
        <v>23</v>
      </c>
      <c r="G23" s="34">
        <f t="shared" si="6"/>
        <v>100</v>
      </c>
      <c r="H23" s="15">
        <v>20</v>
      </c>
      <c r="I23" s="15">
        <v>20</v>
      </c>
      <c r="J23" s="34">
        <f t="shared" si="2"/>
        <v>100</v>
      </c>
      <c r="K23" s="15">
        <v>7</v>
      </c>
      <c r="L23" s="15">
        <v>7</v>
      </c>
      <c r="M23" s="34">
        <f t="shared" si="7"/>
        <v>100</v>
      </c>
      <c r="N23" s="16">
        <f t="shared" si="3"/>
        <v>50</v>
      </c>
      <c r="O23" s="16">
        <f t="shared" si="4"/>
        <v>50</v>
      </c>
      <c r="P23" s="29">
        <f t="shared" si="5"/>
        <v>100</v>
      </c>
      <c r="Q23" s="10"/>
      <c r="R23" s="10"/>
      <c r="S23" s="10"/>
      <c r="T23" s="10"/>
    </row>
    <row r="24" spans="1:20" s="2" customFormat="1" ht="18.75" customHeight="1" x14ac:dyDescent="0.25">
      <c r="A24" s="12">
        <v>20</v>
      </c>
      <c r="B24" s="13" t="s">
        <v>30</v>
      </c>
      <c r="C24" s="14">
        <v>44484</v>
      </c>
      <c r="D24" s="15">
        <v>4</v>
      </c>
      <c r="E24" s="15">
        <v>34</v>
      </c>
      <c r="F24" s="15">
        <v>31</v>
      </c>
      <c r="G24" s="34">
        <f t="shared" si="6"/>
        <v>91.17647058823529</v>
      </c>
      <c r="H24" s="15">
        <v>38</v>
      </c>
      <c r="I24" s="15">
        <v>30</v>
      </c>
      <c r="J24" s="34">
        <f t="shared" si="2"/>
        <v>78.94736842105263</v>
      </c>
      <c r="K24" s="15">
        <v>10</v>
      </c>
      <c r="L24" s="15">
        <v>10</v>
      </c>
      <c r="M24" s="34">
        <f t="shared" si="7"/>
        <v>100</v>
      </c>
      <c r="N24" s="16">
        <f t="shared" si="3"/>
        <v>82</v>
      </c>
      <c r="O24" s="16">
        <f t="shared" si="4"/>
        <v>71</v>
      </c>
      <c r="P24" s="29">
        <f t="shared" si="5"/>
        <v>86.58536585365853</v>
      </c>
      <c r="Q24" s="10"/>
      <c r="R24" s="10"/>
      <c r="S24" s="10"/>
      <c r="T24" s="10"/>
    </row>
    <row r="25" spans="1:20" s="2" customFormat="1" ht="17.25" customHeight="1" x14ac:dyDescent="0.25">
      <c r="A25" s="12">
        <v>21</v>
      </c>
      <c r="B25" s="13" t="s">
        <v>42</v>
      </c>
      <c r="C25" s="14">
        <v>44483</v>
      </c>
      <c r="D25" s="15">
        <v>3</v>
      </c>
      <c r="E25" s="15">
        <v>27</v>
      </c>
      <c r="F25" s="15">
        <v>13</v>
      </c>
      <c r="G25" s="34">
        <f t="shared" si="6"/>
        <v>48.148148148148145</v>
      </c>
      <c r="H25" s="15">
        <v>28</v>
      </c>
      <c r="I25" s="15">
        <v>11</v>
      </c>
      <c r="J25" s="34">
        <f t="shared" si="2"/>
        <v>39.285714285714285</v>
      </c>
      <c r="K25" s="15">
        <v>7</v>
      </c>
      <c r="L25" s="15">
        <v>7</v>
      </c>
      <c r="M25" s="34">
        <f t="shared" si="7"/>
        <v>100</v>
      </c>
      <c r="N25" s="16">
        <f t="shared" si="3"/>
        <v>62</v>
      </c>
      <c r="O25" s="16">
        <f t="shared" si="4"/>
        <v>31</v>
      </c>
      <c r="P25" s="29">
        <f t="shared" si="5"/>
        <v>50</v>
      </c>
      <c r="Q25" s="10"/>
      <c r="R25" s="10"/>
      <c r="S25" s="10"/>
      <c r="T25" s="10"/>
    </row>
    <row r="26" spans="1:20" s="2" customFormat="1" ht="19.5" customHeight="1" x14ac:dyDescent="0.25">
      <c r="A26" s="12">
        <v>22</v>
      </c>
      <c r="B26" s="13" t="s">
        <v>31</v>
      </c>
      <c r="C26" s="14">
        <v>44483</v>
      </c>
      <c r="D26" s="15">
        <v>3</v>
      </c>
      <c r="E26" s="15">
        <v>6</v>
      </c>
      <c r="F26" s="15">
        <v>6</v>
      </c>
      <c r="G26" s="34">
        <f t="shared" si="6"/>
        <v>100</v>
      </c>
      <c r="H26" s="15">
        <v>6</v>
      </c>
      <c r="I26" s="15">
        <v>6</v>
      </c>
      <c r="J26" s="34">
        <f t="shared" si="2"/>
        <v>100</v>
      </c>
      <c r="K26" s="15">
        <v>3</v>
      </c>
      <c r="L26" s="15">
        <v>3</v>
      </c>
      <c r="M26" s="34">
        <f t="shared" si="7"/>
        <v>100</v>
      </c>
      <c r="N26" s="16">
        <f t="shared" si="3"/>
        <v>15</v>
      </c>
      <c r="O26" s="16">
        <f t="shared" si="4"/>
        <v>15</v>
      </c>
      <c r="P26" s="29">
        <f t="shared" si="5"/>
        <v>100</v>
      </c>
      <c r="Q26" s="10"/>
      <c r="R26" s="10"/>
      <c r="S26" s="10"/>
      <c r="T26" s="10"/>
    </row>
    <row r="27" spans="1:20" s="2" customFormat="1" ht="17.25" customHeight="1" x14ac:dyDescent="0.25">
      <c r="A27" s="12">
        <v>23</v>
      </c>
      <c r="B27" s="13" t="s">
        <v>32</v>
      </c>
      <c r="C27" s="17">
        <v>44480</v>
      </c>
      <c r="D27" s="18">
        <v>3</v>
      </c>
      <c r="E27" s="18">
        <v>7</v>
      </c>
      <c r="F27" s="18">
        <v>7</v>
      </c>
      <c r="G27" s="34">
        <f t="shared" si="6"/>
        <v>100</v>
      </c>
      <c r="H27" s="18">
        <v>11</v>
      </c>
      <c r="I27" s="18">
        <v>11</v>
      </c>
      <c r="J27" s="34">
        <f t="shared" si="2"/>
        <v>100</v>
      </c>
      <c r="K27" s="18">
        <v>0</v>
      </c>
      <c r="L27" s="18">
        <v>0</v>
      </c>
      <c r="M27" s="34">
        <v>0</v>
      </c>
      <c r="N27" s="16">
        <f t="shared" si="3"/>
        <v>18</v>
      </c>
      <c r="O27" s="16">
        <f t="shared" si="4"/>
        <v>18</v>
      </c>
      <c r="P27" s="29">
        <f t="shared" si="5"/>
        <v>100</v>
      </c>
      <c r="Q27" s="10"/>
      <c r="R27" s="10"/>
      <c r="S27" s="10"/>
      <c r="T27" s="10"/>
    </row>
    <row r="28" spans="1:20" s="2" customFormat="1" ht="21.75" customHeight="1" x14ac:dyDescent="0.25">
      <c r="A28" s="12">
        <v>24</v>
      </c>
      <c r="B28" s="19" t="s">
        <v>33</v>
      </c>
      <c r="C28" s="14">
        <v>44484</v>
      </c>
      <c r="D28" s="15">
        <v>3</v>
      </c>
      <c r="E28" s="15">
        <v>17</v>
      </c>
      <c r="F28" s="15">
        <v>17</v>
      </c>
      <c r="G28" s="34">
        <f t="shared" si="6"/>
        <v>100</v>
      </c>
      <c r="H28" s="15">
        <v>17</v>
      </c>
      <c r="I28" s="15">
        <v>17</v>
      </c>
      <c r="J28" s="34">
        <f t="shared" si="2"/>
        <v>100</v>
      </c>
      <c r="K28" s="15">
        <v>6</v>
      </c>
      <c r="L28" s="15">
        <v>5</v>
      </c>
      <c r="M28" s="34">
        <f t="shared" si="7"/>
        <v>83.333333333333329</v>
      </c>
      <c r="N28" s="16">
        <f t="shared" si="3"/>
        <v>40</v>
      </c>
      <c r="O28" s="16">
        <f t="shared" si="4"/>
        <v>39</v>
      </c>
      <c r="P28" s="29">
        <f t="shared" si="5"/>
        <v>97.5</v>
      </c>
      <c r="Q28" s="10"/>
      <c r="R28" s="10"/>
      <c r="S28" s="10"/>
      <c r="T28" s="10"/>
    </row>
    <row r="29" spans="1:20" s="3" customFormat="1" ht="19.5" customHeight="1" x14ac:dyDescent="0.25">
      <c r="A29" s="12">
        <v>25</v>
      </c>
      <c r="B29" s="13" t="s">
        <v>34</v>
      </c>
      <c r="C29" s="20" t="s">
        <v>9</v>
      </c>
      <c r="D29" s="20">
        <v>4</v>
      </c>
      <c r="E29" s="20">
        <v>16</v>
      </c>
      <c r="F29" s="20">
        <v>16</v>
      </c>
      <c r="G29" s="34">
        <f t="shared" si="6"/>
        <v>100</v>
      </c>
      <c r="H29" s="20">
        <v>21</v>
      </c>
      <c r="I29" s="20">
        <v>21</v>
      </c>
      <c r="J29" s="34">
        <f t="shared" si="2"/>
        <v>100</v>
      </c>
      <c r="K29" s="20">
        <v>5</v>
      </c>
      <c r="L29" s="20">
        <v>5</v>
      </c>
      <c r="M29" s="34">
        <f t="shared" si="7"/>
        <v>100</v>
      </c>
      <c r="N29" s="16">
        <f t="shared" si="3"/>
        <v>42</v>
      </c>
      <c r="O29" s="16">
        <f t="shared" si="4"/>
        <v>42</v>
      </c>
      <c r="P29" s="29">
        <f t="shared" si="5"/>
        <v>100</v>
      </c>
      <c r="Q29" s="21"/>
      <c r="R29" s="21"/>
      <c r="S29" s="21"/>
      <c r="T29" s="21"/>
    </row>
    <row r="30" spans="1:20" ht="15.75" thickBot="1" x14ac:dyDescent="0.3">
      <c r="A30" s="22"/>
      <c r="B30" s="22"/>
      <c r="C30" s="22"/>
      <c r="D30" s="22"/>
      <c r="E30" s="22"/>
      <c r="F30" s="22"/>
      <c r="G30" s="35"/>
      <c r="H30" s="22"/>
      <c r="I30" s="22"/>
      <c r="J30" s="35"/>
      <c r="K30" s="22"/>
      <c r="L30" s="22"/>
      <c r="M30" s="35"/>
      <c r="N30" s="30">
        <f>SUM(N5:N29)</f>
        <v>1810</v>
      </c>
      <c r="O30" s="37">
        <f>SUM(O5:O29)</f>
        <v>1230</v>
      </c>
      <c r="P30" s="38">
        <f t="shared" si="5"/>
        <v>67.95580110497238</v>
      </c>
      <c r="Q30" s="23"/>
      <c r="R30" s="23"/>
      <c r="S30" s="23"/>
      <c r="T30" s="23"/>
    </row>
  </sheetData>
  <mergeCells count="18">
    <mergeCell ref="M3:M4"/>
    <mergeCell ref="P3:P4"/>
    <mergeCell ref="O3:O4"/>
    <mergeCell ref="D3:D4"/>
    <mergeCell ref="A1:T1"/>
    <mergeCell ref="A2:A4"/>
    <mergeCell ref="B2:B4"/>
    <mergeCell ref="C2:C4"/>
    <mergeCell ref="N3:N4"/>
    <mergeCell ref="D2:N2"/>
    <mergeCell ref="E3:E4"/>
    <mergeCell ref="F3:F4"/>
    <mergeCell ref="H3:H4"/>
    <mergeCell ref="I3:I4"/>
    <mergeCell ref="K3:K4"/>
    <mergeCell ref="L3:L4"/>
    <mergeCell ref="G3:G4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2022-07-08T05:21:47Z</dcterms:modified>
</cp:coreProperties>
</file>